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farmacii'!$7:$7</definedName>
  </definedNames>
  <calcPr fullCalcOnLoad="1"/>
</workbook>
</file>

<file path=xl/sharedStrings.xml><?xml version="1.0" encoding="utf-8"?>
<sst xmlns="http://schemas.openxmlformats.org/spreadsheetml/2006/main" count="122" uniqueCount="50">
  <si>
    <t>Cod tip decont</t>
  </si>
  <si>
    <t>Perioadă raportare</t>
  </si>
  <si>
    <t>Cod partener</t>
  </si>
  <si>
    <t>Nume partener</t>
  </si>
  <si>
    <t>DEC2018 FARM CAS-MM</t>
  </si>
  <si>
    <t>ADEN FARM SRL</t>
  </si>
  <si>
    <t>18216253</t>
  </si>
  <si>
    <t>FRM-TEST_INSU_ADULT</t>
  </si>
  <si>
    <t>1803830</t>
  </si>
  <si>
    <t>CATENA HYGEIA</t>
  </si>
  <si>
    <t>COMIRO INVEST SRL</t>
  </si>
  <si>
    <t>24562561</t>
  </si>
  <si>
    <t>9015528</t>
  </si>
  <si>
    <t>FARMACIA SOMESAN SRL</t>
  </si>
  <si>
    <t>FARMAVIS SRL</t>
  </si>
  <si>
    <t>2965423</t>
  </si>
  <si>
    <t>2201108</t>
  </si>
  <si>
    <t>GENTIANA SRL</t>
  </si>
  <si>
    <t>7005439</t>
  </si>
  <si>
    <t>MED-SERV UNITED SRL</t>
  </si>
  <si>
    <t>NORDPHARM S.R.L.</t>
  </si>
  <si>
    <t>6077518</t>
  </si>
  <si>
    <t>PHARMACLIN SRL</t>
  </si>
  <si>
    <t>12530094</t>
  </si>
  <si>
    <t>2192387</t>
  </si>
  <si>
    <t>PHYTAL  FARMACIE SRL</t>
  </si>
  <si>
    <t>SARALEX SRL</t>
  </si>
  <si>
    <t>16508707</t>
  </si>
  <si>
    <t>14844662</t>
  </si>
  <si>
    <t>UNICA FARM SRL</t>
  </si>
  <si>
    <t>SERVICIUL DECONTARE SERVICII MEDICALE, ACORDURI, REGULAMENTE SI FORMULARE EUROPENE</t>
  </si>
  <si>
    <t>Valoare factura</t>
  </si>
  <si>
    <t>Propus spre decontare</t>
  </si>
  <si>
    <t>TOTAL ADEN FARM SRL</t>
  </si>
  <si>
    <t>TOTAL CATENA HYGEIA</t>
  </si>
  <si>
    <t xml:space="preserve">TOTAL COMIRO INVEST </t>
  </si>
  <si>
    <t xml:space="preserve">TOTAL FARMACIA SOMESAN </t>
  </si>
  <si>
    <t xml:space="preserve">TOTAL FARMAVIS </t>
  </si>
  <si>
    <t xml:space="preserve">TOTAL GENTIANA </t>
  </si>
  <si>
    <t xml:space="preserve">TOTAL MED-SERV UNITED </t>
  </si>
  <si>
    <t xml:space="preserve">TOTAL NORDPHARM </t>
  </si>
  <si>
    <t xml:space="preserve">TOTAL PHARMACLIN </t>
  </si>
  <si>
    <t xml:space="preserve">TOTAL PHYTAL  FARMACIE </t>
  </si>
  <si>
    <t xml:space="preserve">TOTAL SARALEX </t>
  </si>
  <si>
    <t xml:space="preserve">TOTAL UNICA FARM </t>
  </si>
  <si>
    <t>TOTAL GENERAL</t>
  </si>
  <si>
    <t>FEBRUARIE I 2019- SUMELE DECONTATE PENTRU TESTE DE AUTOMONITORIZARE</t>
  </si>
  <si>
    <t>Plata partiala</t>
  </si>
  <si>
    <t>DAVILLA SRL</t>
  </si>
  <si>
    <t>TOTAL DAVILLA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</si>
</sst>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1" fillId="33" borderId="18" xfId="0" applyFont="1" applyFill="1" applyBorder="1" applyAlignment="1">
      <alignment horizontal="center" wrapText="1"/>
    </xf>
    <xf numFmtId="4" fontId="0" fillId="0" borderId="19" xfId="0" applyNumberFormat="1" applyBorder="1" applyAlignment="1">
      <alignment horizontal="right"/>
    </xf>
    <xf numFmtId="0" fontId="0" fillId="0" borderId="20" xfId="0" applyBorder="1" applyAlignment="1">
      <alignment/>
    </xf>
    <xf numFmtId="4" fontId="0" fillId="0" borderId="18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2" fillId="0" borderId="27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1" fillId="33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0" fontId="2" fillId="0" borderId="31" xfId="0" applyFont="1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1" fillId="33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0" fillId="0" borderId="38" xfId="0" applyBorder="1" applyAlignment="1">
      <alignment vertical="center"/>
    </xf>
    <xf numFmtId="4" fontId="0" fillId="0" borderId="21" xfId="0" applyNumberFormat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4" fontId="0" fillId="0" borderId="24" xfId="0" applyNumberForma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41" xfId="0" applyFont="1" applyBorder="1" applyAlignment="1">
      <alignment/>
    </xf>
    <xf numFmtId="0" fontId="0" fillId="0" borderId="42" xfId="0" applyBorder="1" applyAlignment="1">
      <alignment/>
    </xf>
    <xf numFmtId="4" fontId="2" fillId="0" borderId="43" xfId="0" applyNumberFormat="1" applyFont="1" applyBorder="1" applyAlignment="1">
      <alignment horizontal="right"/>
    </xf>
    <xf numFmtId="0" fontId="0" fillId="0" borderId="44" xfId="0" applyBorder="1" applyAlignment="1">
      <alignment/>
    </xf>
    <xf numFmtId="0" fontId="2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4" fontId="0" fillId="0" borderId="48" xfId="0" applyNumberFormat="1" applyFont="1" applyBorder="1" applyAlignment="1">
      <alignment horizontal="right"/>
    </xf>
    <xf numFmtId="4" fontId="0" fillId="0" borderId="49" xfId="0" applyNumberFormat="1" applyFont="1" applyBorder="1" applyAlignment="1">
      <alignment horizontal="right"/>
    </xf>
    <xf numFmtId="4" fontId="0" fillId="0" borderId="46" xfId="0" applyNumberFormat="1" applyFont="1" applyBorder="1" applyAlignment="1">
      <alignment horizontal="right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A5" sqref="A5"/>
    </sheetView>
  </sheetViews>
  <sheetFormatPr defaultColWidth="9.140625" defaultRowHeight="12.75" outlineLevelRow="2"/>
  <cols>
    <col min="1" max="1" width="31.421875" style="0" customWidth="1"/>
    <col min="2" max="2" width="23.421875" style="0" customWidth="1"/>
    <col min="3" max="4" width="14.140625" style="0" customWidth="1"/>
    <col min="5" max="5" width="14.00390625" style="0" customWidth="1"/>
    <col min="6" max="6" width="9.421875" style="0" customWidth="1"/>
    <col min="7" max="7" width="31.140625" style="0" customWidth="1"/>
  </cols>
  <sheetData>
    <row r="1" spans="1:7" ht="12.75">
      <c r="A1" s="2" t="s">
        <v>30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60" t="s">
        <v>46</v>
      </c>
      <c r="B4" s="60"/>
      <c r="C4" s="60"/>
      <c r="D4" s="60"/>
      <c r="E4" s="60"/>
      <c r="F4" s="60"/>
      <c r="G4" s="60"/>
    </row>
    <row r="5" spans="1:7" ht="12.75">
      <c r="A5" s="2"/>
      <c r="B5" s="2"/>
      <c r="C5" s="2"/>
      <c r="D5" s="2"/>
      <c r="E5" s="2"/>
      <c r="F5" s="2"/>
      <c r="G5" s="2"/>
    </row>
    <row r="6" ht="13.5" thickBot="1"/>
    <row r="7" spans="1:7" ht="26.25" thickBot="1">
      <c r="A7" s="25" t="s">
        <v>0</v>
      </c>
      <c r="B7" s="32" t="s">
        <v>1</v>
      </c>
      <c r="C7" s="12" t="s">
        <v>31</v>
      </c>
      <c r="D7" s="12" t="s">
        <v>47</v>
      </c>
      <c r="E7" s="12" t="s">
        <v>32</v>
      </c>
      <c r="F7" s="12" t="s">
        <v>2</v>
      </c>
      <c r="G7" s="6" t="s">
        <v>3</v>
      </c>
    </row>
    <row r="8" spans="1:7" ht="12.75" outlineLevel="2">
      <c r="A8" s="26" t="s">
        <v>7</v>
      </c>
      <c r="B8" s="33" t="s">
        <v>4</v>
      </c>
      <c r="C8" s="10">
        <v>912</v>
      </c>
      <c r="D8" s="10">
        <v>0</v>
      </c>
      <c r="E8" s="15">
        <f>C8-D8</f>
        <v>912</v>
      </c>
      <c r="F8" s="9" t="s">
        <v>6</v>
      </c>
      <c r="G8" s="11" t="s">
        <v>5</v>
      </c>
    </row>
    <row r="9" spans="1:7" ht="13.5" outlineLevel="1" thickBot="1">
      <c r="A9" s="27" t="s">
        <v>33</v>
      </c>
      <c r="B9" s="34"/>
      <c r="C9" s="22">
        <f>SUM(C8)</f>
        <v>912</v>
      </c>
      <c r="D9" s="22">
        <f>SUM(D8)</f>
        <v>0</v>
      </c>
      <c r="E9" s="22">
        <f>SUM(E8)</f>
        <v>912</v>
      </c>
      <c r="F9" s="23"/>
      <c r="G9" s="5"/>
    </row>
    <row r="10" spans="1:7" ht="12.75" outlineLevel="2">
      <c r="A10" s="28" t="s">
        <v>7</v>
      </c>
      <c r="B10" s="35" t="s">
        <v>4</v>
      </c>
      <c r="C10" s="16">
        <v>2520</v>
      </c>
      <c r="D10" s="18">
        <v>2213</v>
      </c>
      <c r="E10" s="19">
        <f aca="true" t="shared" si="0" ref="E10:E28">C10-D10</f>
        <v>307</v>
      </c>
      <c r="F10" s="20" t="s">
        <v>8</v>
      </c>
      <c r="G10" s="21" t="s">
        <v>9</v>
      </c>
    </row>
    <row r="11" spans="1:7" ht="12.75" outlineLevel="2">
      <c r="A11" s="30" t="s">
        <v>7</v>
      </c>
      <c r="B11" s="36" t="s">
        <v>4</v>
      </c>
      <c r="C11" s="1">
        <v>422</v>
      </c>
      <c r="D11" s="13">
        <v>0</v>
      </c>
      <c r="E11" s="17">
        <f t="shared" si="0"/>
        <v>422</v>
      </c>
      <c r="F11" s="14" t="s">
        <v>8</v>
      </c>
      <c r="G11" s="4" t="s">
        <v>9</v>
      </c>
    </row>
    <row r="12" spans="1:7" ht="12.75" outlineLevel="2">
      <c r="A12" s="30" t="s">
        <v>7</v>
      </c>
      <c r="B12" s="36" t="s">
        <v>4</v>
      </c>
      <c r="C12" s="1">
        <v>523</v>
      </c>
      <c r="D12" s="13">
        <v>0</v>
      </c>
      <c r="E12" s="17">
        <f t="shared" si="0"/>
        <v>523</v>
      </c>
      <c r="F12" s="14" t="s">
        <v>8</v>
      </c>
      <c r="G12" s="4" t="s">
        <v>9</v>
      </c>
    </row>
    <row r="13" spans="1:7" ht="12.75" outlineLevel="2">
      <c r="A13" s="30" t="s">
        <v>7</v>
      </c>
      <c r="B13" s="36" t="s">
        <v>4</v>
      </c>
      <c r="C13" s="1">
        <v>298</v>
      </c>
      <c r="D13" s="13">
        <v>0</v>
      </c>
      <c r="E13" s="17">
        <f t="shared" si="0"/>
        <v>298</v>
      </c>
      <c r="F13" s="14" t="s">
        <v>8</v>
      </c>
      <c r="G13" s="4" t="s">
        <v>9</v>
      </c>
    </row>
    <row r="14" spans="1:7" ht="12.75" outlineLevel="2">
      <c r="A14" s="30" t="s">
        <v>7</v>
      </c>
      <c r="B14" s="36" t="s">
        <v>4</v>
      </c>
      <c r="C14" s="1">
        <v>360</v>
      </c>
      <c r="D14" s="13">
        <v>0</v>
      </c>
      <c r="E14" s="17">
        <f t="shared" si="0"/>
        <v>360</v>
      </c>
      <c r="F14" s="14" t="s">
        <v>8</v>
      </c>
      <c r="G14" s="4" t="s">
        <v>9</v>
      </c>
    </row>
    <row r="15" spans="1:7" ht="12.75" outlineLevel="2">
      <c r="A15" s="30" t="s">
        <v>7</v>
      </c>
      <c r="B15" s="36" t="s">
        <v>4</v>
      </c>
      <c r="C15" s="1">
        <v>299</v>
      </c>
      <c r="D15" s="13">
        <v>0</v>
      </c>
      <c r="E15" s="17">
        <f t="shared" si="0"/>
        <v>299</v>
      </c>
      <c r="F15" s="14" t="s">
        <v>8</v>
      </c>
      <c r="G15" s="4" t="s">
        <v>9</v>
      </c>
    </row>
    <row r="16" spans="1:7" ht="13.5" outlineLevel="1" thickBot="1">
      <c r="A16" s="29" t="s">
        <v>34</v>
      </c>
      <c r="B16" s="34"/>
      <c r="C16" s="22">
        <f>SUM(C10:C15)</f>
        <v>4422</v>
      </c>
      <c r="D16" s="22">
        <f>SUM(D10:D15)</f>
        <v>2213</v>
      </c>
      <c r="E16" s="22">
        <f>SUM(E10:E15)</f>
        <v>2209</v>
      </c>
      <c r="F16" s="23"/>
      <c r="G16" s="5"/>
    </row>
    <row r="17" spans="1:7" ht="12.75" outlineLevel="2">
      <c r="A17" s="28" t="s">
        <v>7</v>
      </c>
      <c r="B17" s="35" t="s">
        <v>4</v>
      </c>
      <c r="C17" s="16">
        <v>2160</v>
      </c>
      <c r="D17" s="18">
        <v>1880</v>
      </c>
      <c r="E17" s="19">
        <f t="shared" si="0"/>
        <v>280</v>
      </c>
      <c r="F17" s="20" t="s">
        <v>11</v>
      </c>
      <c r="G17" s="21" t="s">
        <v>10</v>
      </c>
    </row>
    <row r="18" spans="1:7" ht="13.5" outlineLevel="1" thickBot="1">
      <c r="A18" s="29" t="s">
        <v>35</v>
      </c>
      <c r="B18" s="34"/>
      <c r="C18" s="22">
        <f>SUM(C17:C17)</f>
        <v>2160</v>
      </c>
      <c r="D18" s="22">
        <f>SUM(D17:D17)</f>
        <v>1880</v>
      </c>
      <c r="E18" s="22">
        <f>SUM(E17:E17)</f>
        <v>280</v>
      </c>
      <c r="F18" s="23"/>
      <c r="G18" s="5"/>
    </row>
    <row r="19" spans="1:7" ht="12.75" outlineLevel="1">
      <c r="A19" s="52" t="s">
        <v>7</v>
      </c>
      <c r="B19" s="53" t="s">
        <v>4</v>
      </c>
      <c r="C19" s="54">
        <v>4476</v>
      </c>
      <c r="D19" s="55">
        <v>4025</v>
      </c>
      <c r="E19" s="56">
        <v>451</v>
      </c>
      <c r="F19" s="57">
        <v>3460461</v>
      </c>
      <c r="G19" s="58" t="s">
        <v>48</v>
      </c>
    </row>
    <row r="20" spans="1:7" ht="13.5" outlineLevel="1" thickBot="1">
      <c r="A20" s="47" t="s">
        <v>49</v>
      </c>
      <c r="B20" s="48"/>
      <c r="C20" s="49">
        <f>SUM(C19)</f>
        <v>4476</v>
      </c>
      <c r="D20" s="49">
        <f>SUM(D19)</f>
        <v>4025</v>
      </c>
      <c r="E20" s="49">
        <f>SUM(E19)</f>
        <v>451</v>
      </c>
      <c r="F20" s="50"/>
      <c r="G20" s="51"/>
    </row>
    <row r="21" spans="1:7" s="38" customFormat="1" ht="12.75" outlineLevel="2">
      <c r="A21" s="39" t="s">
        <v>7</v>
      </c>
      <c r="B21" s="40" t="s">
        <v>4</v>
      </c>
      <c r="C21" s="41">
        <v>5757.6</v>
      </c>
      <c r="D21" s="42">
        <v>5211.6</v>
      </c>
      <c r="E21" s="43">
        <f t="shared" si="0"/>
        <v>546</v>
      </c>
      <c r="F21" s="44" t="s">
        <v>12</v>
      </c>
      <c r="G21" s="45" t="s">
        <v>13</v>
      </c>
    </row>
    <row r="22" spans="1:7" ht="12.75" outlineLevel="2">
      <c r="A22" s="30" t="s">
        <v>7</v>
      </c>
      <c r="B22" s="36" t="s">
        <v>4</v>
      </c>
      <c r="C22" s="1">
        <v>3559.2</v>
      </c>
      <c r="D22" s="13">
        <v>3176.2</v>
      </c>
      <c r="E22" s="17">
        <f t="shared" si="0"/>
        <v>383</v>
      </c>
      <c r="F22" s="14" t="s">
        <v>12</v>
      </c>
      <c r="G22" s="4" t="s">
        <v>13</v>
      </c>
    </row>
    <row r="23" spans="1:7" ht="12.75" outlineLevel="2">
      <c r="A23" s="30" t="s">
        <v>7</v>
      </c>
      <c r="B23" s="36" t="s">
        <v>4</v>
      </c>
      <c r="C23" s="1">
        <v>2400</v>
      </c>
      <c r="D23" s="13">
        <v>2102</v>
      </c>
      <c r="E23" s="17">
        <f t="shared" si="0"/>
        <v>298</v>
      </c>
      <c r="F23" s="14" t="s">
        <v>12</v>
      </c>
      <c r="G23" s="4" t="s">
        <v>13</v>
      </c>
    </row>
    <row r="24" spans="1:7" ht="13.5" outlineLevel="1" thickBot="1">
      <c r="A24" s="29" t="s">
        <v>36</v>
      </c>
      <c r="B24" s="34"/>
      <c r="C24" s="22">
        <f>SUM(C21:C23)</f>
        <v>11716.8</v>
      </c>
      <c r="D24" s="22">
        <f>SUM(D21:D23)</f>
        <v>10489.8</v>
      </c>
      <c r="E24" s="22">
        <f>SUM(E21:E23)</f>
        <v>1227</v>
      </c>
      <c r="F24" s="23"/>
      <c r="G24" s="5"/>
    </row>
    <row r="25" spans="1:7" ht="12.75" outlineLevel="2">
      <c r="A25" s="28" t="s">
        <v>7</v>
      </c>
      <c r="B25" s="35" t="s">
        <v>4</v>
      </c>
      <c r="C25" s="16">
        <v>9480</v>
      </c>
      <c r="D25" s="18">
        <v>8658</v>
      </c>
      <c r="E25" s="19">
        <f t="shared" si="0"/>
        <v>822</v>
      </c>
      <c r="F25" s="20" t="s">
        <v>15</v>
      </c>
      <c r="G25" s="21" t="s">
        <v>14</v>
      </c>
    </row>
    <row r="26" spans="1:7" ht="12.75" outlineLevel="2">
      <c r="A26" s="30" t="s">
        <v>7</v>
      </c>
      <c r="B26" s="36" t="s">
        <v>4</v>
      </c>
      <c r="C26" s="1">
        <v>3600</v>
      </c>
      <c r="D26" s="13">
        <v>3214</v>
      </c>
      <c r="E26" s="17">
        <f t="shared" si="0"/>
        <v>386</v>
      </c>
      <c r="F26" s="14" t="s">
        <v>15</v>
      </c>
      <c r="G26" s="4" t="s">
        <v>14</v>
      </c>
    </row>
    <row r="27" spans="1:7" ht="13.5" outlineLevel="1" thickBot="1">
      <c r="A27" s="29" t="s">
        <v>37</v>
      </c>
      <c r="B27" s="34"/>
      <c r="C27" s="22">
        <f>SUM(C25:C26)</f>
        <v>13080</v>
      </c>
      <c r="D27" s="22">
        <f>SUM(D25:D26)</f>
        <v>11872</v>
      </c>
      <c r="E27" s="22">
        <f>SUM(E25:E26)</f>
        <v>1208</v>
      </c>
      <c r="F27" s="23"/>
      <c r="G27" s="5"/>
    </row>
    <row r="28" spans="1:7" ht="12.75" outlineLevel="2">
      <c r="A28" s="30" t="s">
        <v>7</v>
      </c>
      <c r="B28" s="36" t="s">
        <v>4</v>
      </c>
      <c r="C28" s="1">
        <v>49098</v>
      </c>
      <c r="D28" s="13">
        <v>45345</v>
      </c>
      <c r="E28" s="17">
        <f t="shared" si="0"/>
        <v>3753</v>
      </c>
      <c r="F28" s="14" t="s">
        <v>16</v>
      </c>
      <c r="G28" s="4" t="s">
        <v>17</v>
      </c>
    </row>
    <row r="29" spans="1:7" ht="13.5" outlineLevel="1" thickBot="1">
      <c r="A29" s="29" t="s">
        <v>38</v>
      </c>
      <c r="B29" s="34"/>
      <c r="C29" s="22">
        <f>SUM(C28:C28)</f>
        <v>49098</v>
      </c>
      <c r="D29" s="22">
        <f>SUM(D28:D28)</f>
        <v>45345</v>
      </c>
      <c r="E29" s="22">
        <f>SUM(E28:E28)</f>
        <v>3753</v>
      </c>
      <c r="F29" s="23"/>
      <c r="G29" s="5"/>
    </row>
    <row r="30" spans="1:7" ht="12.75" outlineLevel="2">
      <c r="A30" s="30" t="s">
        <v>7</v>
      </c>
      <c r="B30" s="36" t="s">
        <v>4</v>
      </c>
      <c r="C30" s="1">
        <v>15612</v>
      </c>
      <c r="D30" s="13">
        <v>14337</v>
      </c>
      <c r="E30" s="17">
        <f aca="true" t="shared" si="1" ref="E30:E42">C30-D30</f>
        <v>1275</v>
      </c>
      <c r="F30" s="14" t="s">
        <v>18</v>
      </c>
      <c r="G30" s="4" t="s">
        <v>19</v>
      </c>
    </row>
    <row r="31" spans="1:7" ht="12.75" outlineLevel="2">
      <c r="A31" s="30" t="s">
        <v>7</v>
      </c>
      <c r="B31" s="36" t="s">
        <v>4</v>
      </c>
      <c r="C31" s="1">
        <v>2158.8</v>
      </c>
      <c r="D31" s="13">
        <v>1878.8</v>
      </c>
      <c r="E31" s="17">
        <f t="shared" si="1"/>
        <v>280.0000000000002</v>
      </c>
      <c r="F31" s="14" t="s">
        <v>18</v>
      </c>
      <c r="G31" s="4" t="s">
        <v>19</v>
      </c>
    </row>
    <row r="32" spans="1:7" ht="13.5" outlineLevel="1" thickBot="1">
      <c r="A32" s="29" t="s">
        <v>39</v>
      </c>
      <c r="B32" s="34"/>
      <c r="C32" s="22">
        <f>SUM(C30:C31)</f>
        <v>17770.8</v>
      </c>
      <c r="D32" s="22">
        <f>SUM(D30:D31)</f>
        <v>16215.8</v>
      </c>
      <c r="E32" s="22">
        <f>SUM(E30:E31)</f>
        <v>1555.0000000000002</v>
      </c>
      <c r="F32" s="23"/>
      <c r="G32" s="5"/>
    </row>
    <row r="33" spans="1:7" ht="12.75" outlineLevel="2">
      <c r="A33" s="30" t="s">
        <v>7</v>
      </c>
      <c r="B33" s="36" t="s">
        <v>4</v>
      </c>
      <c r="C33" s="1">
        <v>4224</v>
      </c>
      <c r="D33" s="13">
        <v>3791</v>
      </c>
      <c r="E33" s="17">
        <f t="shared" si="1"/>
        <v>433</v>
      </c>
      <c r="F33" s="14" t="s">
        <v>21</v>
      </c>
      <c r="G33" s="4" t="s">
        <v>20</v>
      </c>
    </row>
    <row r="34" spans="1:7" ht="12.75" outlineLevel="2">
      <c r="A34" s="30" t="s">
        <v>7</v>
      </c>
      <c r="B34" s="36" t="s">
        <v>4</v>
      </c>
      <c r="C34" s="1">
        <v>4597.2</v>
      </c>
      <c r="D34" s="13">
        <v>4137.2</v>
      </c>
      <c r="E34" s="17">
        <f t="shared" si="1"/>
        <v>460</v>
      </c>
      <c r="F34" s="14" t="s">
        <v>21</v>
      </c>
      <c r="G34" s="4" t="s">
        <v>20</v>
      </c>
    </row>
    <row r="35" spans="1:7" ht="13.5" outlineLevel="1" thickBot="1">
      <c r="A35" s="29" t="s">
        <v>40</v>
      </c>
      <c r="B35" s="34"/>
      <c r="C35" s="22">
        <f>SUM(C33:C34)</f>
        <v>8821.2</v>
      </c>
      <c r="D35" s="22">
        <f>SUM(D33:D34)</f>
        <v>7928.2</v>
      </c>
      <c r="E35" s="22">
        <f>SUM(E33:E34)</f>
        <v>893</v>
      </c>
      <c r="F35" s="23"/>
      <c r="G35" s="5"/>
    </row>
    <row r="36" spans="1:7" ht="12.75" outlineLevel="2">
      <c r="A36" s="28" t="s">
        <v>7</v>
      </c>
      <c r="B36" s="35" t="s">
        <v>4</v>
      </c>
      <c r="C36" s="16">
        <v>32233.2</v>
      </c>
      <c r="D36" s="18">
        <v>29728.2</v>
      </c>
      <c r="E36" s="19">
        <f t="shared" si="1"/>
        <v>2505</v>
      </c>
      <c r="F36" s="20" t="s">
        <v>23</v>
      </c>
      <c r="G36" s="21" t="s">
        <v>22</v>
      </c>
    </row>
    <row r="37" spans="1:7" ht="13.5" outlineLevel="1" thickBot="1">
      <c r="A37" s="29" t="s">
        <v>41</v>
      </c>
      <c r="B37" s="34"/>
      <c r="C37" s="22">
        <f>SUM(C36:C36)</f>
        <v>32233.2</v>
      </c>
      <c r="D37" s="22">
        <f>SUM(D36:D36)</f>
        <v>29728.2</v>
      </c>
      <c r="E37" s="22">
        <f>SUM(E36:E36)</f>
        <v>2505</v>
      </c>
      <c r="F37" s="23"/>
      <c r="G37" s="5"/>
    </row>
    <row r="38" spans="1:7" ht="12.75" outlineLevel="2">
      <c r="A38" s="28" t="s">
        <v>7</v>
      </c>
      <c r="B38" s="35" t="s">
        <v>4</v>
      </c>
      <c r="C38" s="16">
        <v>7557.6</v>
      </c>
      <c r="D38" s="18">
        <v>6878.6</v>
      </c>
      <c r="E38" s="19">
        <f t="shared" si="1"/>
        <v>679</v>
      </c>
      <c r="F38" s="20" t="s">
        <v>24</v>
      </c>
      <c r="G38" s="21" t="s">
        <v>25</v>
      </c>
    </row>
    <row r="39" spans="1:7" ht="13.5" outlineLevel="1" thickBot="1">
      <c r="A39" s="29" t="s">
        <v>42</v>
      </c>
      <c r="B39" s="34"/>
      <c r="C39" s="22">
        <f>SUM(C38:C38)</f>
        <v>7557.6</v>
      </c>
      <c r="D39" s="22">
        <f>SUM(D38:D38)</f>
        <v>6878.6</v>
      </c>
      <c r="E39" s="22">
        <f>SUM(E38:E38)</f>
        <v>679</v>
      </c>
      <c r="F39" s="23"/>
      <c r="G39" s="5"/>
    </row>
    <row r="40" spans="1:7" ht="12.75" outlineLevel="2">
      <c r="A40" s="28" t="s">
        <v>7</v>
      </c>
      <c r="B40" s="35" t="s">
        <v>4</v>
      </c>
      <c r="C40" s="16">
        <v>2239.2</v>
      </c>
      <c r="D40" s="18">
        <v>1953.2</v>
      </c>
      <c r="E40" s="19">
        <f t="shared" si="1"/>
        <v>285.9999999999998</v>
      </c>
      <c r="F40" s="20" t="s">
        <v>27</v>
      </c>
      <c r="G40" s="21" t="s">
        <v>26</v>
      </c>
    </row>
    <row r="41" spans="1:7" ht="13.5" outlineLevel="1" thickBot="1">
      <c r="A41" s="29" t="s">
        <v>43</v>
      </c>
      <c r="B41" s="34"/>
      <c r="C41" s="22">
        <f>SUM(C40)</f>
        <v>2239.2</v>
      </c>
      <c r="D41" s="22">
        <f>SUM(D40)</f>
        <v>1953.2</v>
      </c>
      <c r="E41" s="22">
        <f>SUM(E40)</f>
        <v>285.9999999999998</v>
      </c>
      <c r="F41" s="23"/>
      <c r="G41" s="5"/>
    </row>
    <row r="42" spans="1:7" ht="12.75" outlineLevel="2">
      <c r="A42" s="28" t="s">
        <v>7</v>
      </c>
      <c r="B42" s="35" t="s">
        <v>4</v>
      </c>
      <c r="C42" s="16">
        <v>4080</v>
      </c>
      <c r="D42" s="18">
        <v>3658</v>
      </c>
      <c r="E42" s="19">
        <f t="shared" si="1"/>
        <v>422</v>
      </c>
      <c r="F42" s="20" t="s">
        <v>28</v>
      </c>
      <c r="G42" s="21" t="s">
        <v>29</v>
      </c>
    </row>
    <row r="43" spans="1:7" ht="12.75" outlineLevel="2">
      <c r="A43" s="30" t="s">
        <v>7</v>
      </c>
      <c r="B43" s="36" t="s">
        <v>4</v>
      </c>
      <c r="C43" s="1">
        <v>3876</v>
      </c>
      <c r="D43" s="13">
        <v>3469</v>
      </c>
      <c r="E43" s="17">
        <f>C43-D43</f>
        <v>407</v>
      </c>
      <c r="F43" s="14" t="s">
        <v>28</v>
      </c>
      <c r="G43" s="4" t="s">
        <v>29</v>
      </c>
    </row>
    <row r="44" spans="1:7" ht="12.75" outlineLevel="2">
      <c r="A44" s="30" t="s">
        <v>7</v>
      </c>
      <c r="B44" s="36" t="s">
        <v>4</v>
      </c>
      <c r="C44" s="1">
        <v>54622.8</v>
      </c>
      <c r="D44" s="13">
        <v>50510.29</v>
      </c>
      <c r="E44" s="17">
        <f>C44-D44</f>
        <v>4112.510000000002</v>
      </c>
      <c r="F44" s="14" t="s">
        <v>28</v>
      </c>
      <c r="G44" s="4" t="s">
        <v>29</v>
      </c>
    </row>
    <row r="45" spans="1:7" ht="13.5" outlineLevel="1" thickBot="1">
      <c r="A45" s="29" t="s">
        <v>44</v>
      </c>
      <c r="B45" s="34"/>
      <c r="C45" s="22">
        <f>SUM(C42:C44)</f>
        <v>62578.8</v>
      </c>
      <c r="D45" s="22">
        <f>SUM(D42:D44)</f>
        <v>57637.29</v>
      </c>
      <c r="E45" s="22">
        <f>SUM(E42:E44)</f>
        <v>4941.510000000002</v>
      </c>
      <c r="F45" s="23"/>
      <c r="G45" s="5"/>
    </row>
    <row r="46" spans="1:7" ht="13.5" outlineLevel="1" thickBot="1">
      <c r="A46" s="31" t="s">
        <v>45</v>
      </c>
      <c r="B46" s="37"/>
      <c r="C46" s="24">
        <f>SUM(C8:C45)/2</f>
        <v>217065.59999999998</v>
      </c>
      <c r="D46" s="24">
        <f>SUM(D8:D45)/2</f>
        <v>196166.09</v>
      </c>
      <c r="E46" s="24">
        <f>SUM(E8:E45)/2</f>
        <v>20899.510000000002</v>
      </c>
      <c r="F46" s="7"/>
      <c r="G46" s="8"/>
    </row>
    <row r="49" spans="1:7" s="38" customFormat="1" ht="12.75">
      <c r="A49" s="46"/>
      <c r="B49" s="59"/>
      <c r="C49" s="59"/>
      <c r="D49" s="59"/>
      <c r="E49" s="59"/>
      <c r="F49" s="59"/>
      <c r="G49" s="46"/>
    </row>
    <row r="50" spans="1:7" s="38" customFormat="1" ht="12.75">
      <c r="A50" s="46"/>
      <c r="B50" s="59"/>
      <c r="C50" s="59"/>
      <c r="D50" s="59"/>
      <c r="E50" s="59"/>
      <c r="F50" s="59"/>
      <c r="G50" s="46"/>
    </row>
    <row r="51" spans="2:6" s="38" customFormat="1" ht="12.75">
      <c r="B51" s="59"/>
      <c r="C51" s="59"/>
      <c r="D51" s="59"/>
      <c r="E51" s="59"/>
      <c r="F51" s="59"/>
    </row>
    <row r="58" s="38" customFormat="1" ht="12.75">
      <c r="G58" s="46"/>
    </row>
    <row r="59" ht="12.75">
      <c r="G59" s="3"/>
    </row>
  </sheetData>
  <sheetProtection/>
  <mergeCells count="7">
    <mergeCell ref="D51:F51"/>
    <mergeCell ref="B49:C49"/>
    <mergeCell ref="B50:C50"/>
    <mergeCell ref="B51:C51"/>
    <mergeCell ref="A4:G4"/>
    <mergeCell ref="D49:F49"/>
    <mergeCell ref="D50:F50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2019-01-30T10:55:11Z</cp:lastPrinted>
  <dcterms:modified xsi:type="dcterms:W3CDTF">2019-05-20T12:46:10Z</dcterms:modified>
  <cp:category/>
  <cp:version/>
  <cp:contentType/>
  <cp:contentStatus/>
</cp:coreProperties>
</file>